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3\2023 anexos\Listos\"/>
    </mc:Choice>
  </mc:AlternateContent>
  <bookViews>
    <workbookView xWindow="-120" yWindow="-120" windowWidth="19440" windowHeight="11160"/>
  </bookViews>
  <sheets>
    <sheet name="Tabla pres 2023" sheetId="1" r:id="rId1"/>
  </sheets>
  <definedNames>
    <definedName name="_xlnm.Print_Area" localSheetId="0">'Tabla pres 2023'!$A$1:$L$48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1" l="1"/>
  <c r="K36" i="1"/>
  <c r="I36" i="1"/>
  <c r="H36" i="1"/>
  <c r="L24" i="1"/>
  <c r="K24" i="1"/>
  <c r="J24" i="1"/>
  <c r="I24" i="1"/>
  <c r="H24" i="1"/>
  <c r="L11" i="1"/>
  <c r="K11" i="1"/>
  <c r="J11" i="1"/>
  <c r="I11" i="1"/>
  <c r="H11" i="1"/>
  <c r="L8" i="1"/>
  <c r="K8" i="1"/>
  <c r="K16" i="1" s="1"/>
  <c r="J8" i="1"/>
  <c r="I8" i="1"/>
  <c r="I16" i="1" s="1"/>
  <c r="H8" i="1"/>
  <c r="H16" i="1" l="1"/>
  <c r="J16" i="1"/>
  <c r="J38" i="1" s="1"/>
  <c r="L16" i="1"/>
  <c r="H38" i="1"/>
  <c r="H26" i="1"/>
  <c r="I38" i="1"/>
  <c r="I26" i="1"/>
  <c r="K26" i="1"/>
  <c r="K38" i="1"/>
  <c r="L38" i="1"/>
  <c r="L26" i="1"/>
</calcChain>
</file>

<file path=xl/sharedStrings.xml><?xml version="1.0" encoding="utf-8"?>
<sst xmlns="http://schemas.openxmlformats.org/spreadsheetml/2006/main" count="155" uniqueCount="98">
  <si>
    <t>PRESUPUESTO DE EGRESOS 2023</t>
  </si>
  <si>
    <t>DEUDA PÚBLICA DIRECTA</t>
  </si>
  <si>
    <t>Tabla de Intereses y Amortización 2023</t>
  </si>
  <si>
    <t>(Miles de Pesos)</t>
  </si>
  <si>
    <t>L a r g o     P l a z o</t>
  </si>
  <si>
    <t>Institución</t>
  </si>
  <si>
    <t>No. Registro Estatal</t>
  </si>
  <si>
    <t>Tasa de Interés Contratada</t>
  </si>
  <si>
    <t xml:space="preserve">Destino </t>
  </si>
  <si>
    <t>Tipo de Garantía</t>
  </si>
  <si>
    <t>Tipo de Instrumento de Contratación</t>
  </si>
  <si>
    <t>Plazo de Vencimiento</t>
  </si>
  <si>
    <t>Saldo al 31 de Dic 2022</t>
  </si>
  <si>
    <t>Intereses</t>
  </si>
  <si>
    <t>Coberturas</t>
  </si>
  <si>
    <t>Amortización</t>
  </si>
  <si>
    <t>Saldo al 31 de Dic 2023</t>
  </si>
  <si>
    <t>MULTIVA</t>
  </si>
  <si>
    <t>Refinanciamiento</t>
  </si>
  <si>
    <t xml:space="preserve">  Multiva</t>
  </si>
  <si>
    <t>005/2018</t>
  </si>
  <si>
    <t>TIIE + 0.70</t>
  </si>
  <si>
    <t>28.35% del FGP</t>
  </si>
  <si>
    <t>Crédito Simple</t>
  </si>
  <si>
    <t>30 años</t>
  </si>
  <si>
    <t>004/2018</t>
  </si>
  <si>
    <t>TIIE + 0.78</t>
  </si>
  <si>
    <t>12.89% del FGP</t>
  </si>
  <si>
    <t>BANOBRAS</t>
  </si>
  <si>
    <t xml:space="preserve">  Banobras</t>
  </si>
  <si>
    <t>006/2018</t>
  </si>
  <si>
    <t>TIIE + 0.94</t>
  </si>
  <si>
    <t>23.20% del FGP</t>
  </si>
  <si>
    <t>25 años</t>
  </si>
  <si>
    <t>007/2018</t>
  </si>
  <si>
    <t>TIIE + 0.79</t>
  </si>
  <si>
    <t>9.17% del FGP</t>
  </si>
  <si>
    <t>20 años</t>
  </si>
  <si>
    <t>BANORTE</t>
  </si>
  <si>
    <t>003/2018</t>
  </si>
  <si>
    <t>TIIE + 0.75</t>
  </si>
  <si>
    <t>20.62% del FGP</t>
  </si>
  <si>
    <t>SUBTOTAL</t>
  </si>
  <si>
    <t>C o r t o     P l a z o</t>
  </si>
  <si>
    <t>Saldo al 31 de Dic 2019</t>
  </si>
  <si>
    <r>
      <t>Saldo al 31 de Dic 20</t>
    </r>
    <r>
      <rPr>
        <b/>
        <sz val="11"/>
        <rFont val="Calibri"/>
        <scheme val="minor"/>
      </rPr>
      <t>20</t>
    </r>
  </si>
  <si>
    <t>HSBC</t>
  </si>
  <si>
    <t>Insuficiencias de liquidez de carácter temporal</t>
  </si>
  <si>
    <t>N/A</t>
  </si>
  <si>
    <t xml:space="preserve">  HSBC</t>
  </si>
  <si>
    <t>001/2019</t>
  </si>
  <si>
    <t>1 año</t>
  </si>
  <si>
    <t>TIIE + 0.80</t>
  </si>
  <si>
    <t>TOTAL</t>
  </si>
  <si>
    <t>004/2022</t>
  </si>
  <si>
    <t>TIIE + 0.95</t>
  </si>
  <si>
    <t>Multiva</t>
  </si>
  <si>
    <t>001/2022</t>
  </si>
  <si>
    <t>TIIE + 1.14</t>
  </si>
  <si>
    <t>002/2022</t>
  </si>
  <si>
    <t>TIIE + 1.19</t>
  </si>
  <si>
    <t>003/2022</t>
  </si>
  <si>
    <t>TIIE + 1.36</t>
  </si>
  <si>
    <t>Crédito simple</t>
  </si>
  <si>
    <t>Banorte</t>
  </si>
  <si>
    <t>005/2022</t>
  </si>
  <si>
    <t>TIIE + 1.45</t>
  </si>
  <si>
    <t>Institución Financiera</t>
  </si>
  <si>
    <t>PROFISE</t>
  </si>
  <si>
    <t>004/2012</t>
  </si>
  <si>
    <t>1.95% del FGP</t>
  </si>
  <si>
    <t>360,305 (1)</t>
  </si>
  <si>
    <t>GPO</t>
  </si>
  <si>
    <r>
      <t>00</t>
    </r>
    <r>
      <rPr>
        <sz val="11"/>
        <rFont val="Calibri"/>
        <scheme val="minor"/>
      </rPr>
      <t>6</t>
    </r>
    <r>
      <rPr>
        <sz val="11"/>
        <rFont val="Calibri"/>
        <scheme val="minor"/>
      </rPr>
      <t>/2018</t>
    </r>
  </si>
  <si>
    <t>Garantía Parcial</t>
  </si>
  <si>
    <t>396,710 (2)</t>
  </si>
  <si>
    <t>395,398 (2)</t>
  </si>
  <si>
    <t>008/2018</t>
  </si>
  <si>
    <t>549,639 (2)</t>
  </si>
  <si>
    <t>549,473 (2)</t>
  </si>
  <si>
    <t>009/2018</t>
  </si>
  <si>
    <t>249,836 (2)</t>
  </si>
  <si>
    <t>249,760 (2)</t>
  </si>
  <si>
    <r>
      <t xml:space="preserve">(1) Dato al </t>
    </r>
    <r>
      <rPr>
        <sz val="12"/>
        <color theme="1"/>
        <rFont val="Calibri"/>
        <family val="2"/>
        <scheme val="minor"/>
      </rPr>
      <t>segundo trimestre 2022 proporcionado por BANOBRAS</t>
    </r>
  </si>
  <si>
    <t>(2) Monto Cubierto</t>
  </si>
  <si>
    <t>TOTAL TECHO</t>
  </si>
  <si>
    <t>Institución: Nombre del Banco</t>
  </si>
  <si>
    <t>Número con el que se registro el crédito</t>
  </si>
  <si>
    <t>Tasa de interés del crédito</t>
  </si>
  <si>
    <t>Destino de cada crédito</t>
  </si>
  <si>
    <t>Tipo de garantía de cada crédito</t>
  </si>
  <si>
    <t>Tipo dei instrumento</t>
  </si>
  <si>
    <t>Plazo de vencimiento</t>
  </si>
  <si>
    <t>Saldo a fin del ejercicio fiscal</t>
  </si>
  <si>
    <t>Monto de intereses por crédito</t>
  </si>
  <si>
    <t xml:space="preserve">Monto de coberturas </t>
  </si>
  <si>
    <t>Monto de amortización por crédito</t>
  </si>
  <si>
    <t>Tipo de plazo: Corto o Largo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</si>
</sst>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scheme val="minor"/>
    </font>
    <font>
      <sz val="10"/>
      <name val="Calibri"/>
      <scheme val="minor"/>
    </font>
    <font>
      <sz val="11"/>
      <name val="Calibri"/>
      <scheme val="minor"/>
    </font>
    <font>
      <b/>
      <sz val="11"/>
      <color rgb="FFFF0000"/>
      <name val="Calibri"/>
      <scheme val="minor"/>
    </font>
    <font>
      <b/>
      <i/>
      <sz val="11"/>
      <name val="Calibri"/>
      <scheme val="minor"/>
    </font>
    <font>
      <i/>
      <sz val="11"/>
      <color rgb="FFFF0000"/>
      <name val="Calibri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/>
    <xf numFmtId="164" fontId="3" fillId="2" borderId="2" xfId="1" applyNumberFormat="1" applyFont="1" applyFill="1" applyBorder="1"/>
    <xf numFmtId="164" fontId="0" fillId="0" borderId="0" xfId="0" applyNumberFormat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5" fillId="0" borderId="2" xfId="1" applyNumberFormat="1" applyFont="1" applyFill="1" applyBorder="1"/>
    <xf numFmtId="164" fontId="5" fillId="0" borderId="2" xfId="1" applyNumberFormat="1" applyFont="1" applyBorder="1"/>
    <xf numFmtId="164" fontId="5" fillId="0" borderId="2" xfId="0" applyNumberFormat="1" applyFont="1" applyBorder="1"/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/>
    <xf numFmtId="164" fontId="3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164" fontId="3" fillId="0" borderId="0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164" fontId="5" fillId="0" borderId="2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164" fontId="5" fillId="3" borderId="2" xfId="1" applyNumberFormat="1" applyFont="1" applyFill="1" applyBorder="1" applyAlignment="1">
      <alignment vertical="center"/>
    </xf>
    <xf numFmtId="164" fontId="5" fillId="3" borderId="2" xfId="1" applyNumberFormat="1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/>
    <xf numFmtId="164" fontId="3" fillId="3" borderId="2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/>
    <xf numFmtId="164" fontId="7" fillId="3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5" fillId="0" borderId="0" xfId="0" applyFont="1"/>
    <xf numFmtId="164" fontId="2" fillId="0" borderId="0" xfId="0" applyNumberFormat="1" applyFont="1"/>
    <xf numFmtId="0" fontId="5" fillId="0" borderId="2" xfId="0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left" vertical="center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indent="1"/>
    </xf>
    <xf numFmtId="164" fontId="2" fillId="0" borderId="0" xfId="1" applyNumberFormat="1" applyFont="1" applyBorder="1" applyAlignment="1">
      <alignment horizontal="center" vertical="center"/>
    </xf>
    <xf numFmtId="0" fontId="9" fillId="0" borderId="0" xfId="0" applyFont="1"/>
    <xf numFmtId="4" fontId="0" fillId="0" borderId="0" xfId="0" applyNumberFormat="1"/>
    <xf numFmtId="164" fontId="5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topLeftCell="A2" workbookViewId="0">
      <selection activeCell="A62" sqref="A62"/>
    </sheetView>
  </sheetViews>
  <sheetFormatPr baseColWidth="10" defaultRowHeight="15"/>
  <cols>
    <col min="1" max="1" width="20.85546875" customWidth="1"/>
    <col min="2" max="2" width="11.42578125" customWidth="1"/>
    <col min="3" max="3" width="11" customWidth="1"/>
    <col min="4" max="4" width="20.42578125" customWidth="1"/>
    <col min="5" max="5" width="13.42578125" customWidth="1"/>
    <col min="6" max="6" width="15.42578125" customWidth="1"/>
    <col min="7" max="7" width="12.28515625" customWidth="1"/>
    <col min="8" max="8" width="14.7109375" customWidth="1"/>
    <col min="9" max="9" width="11.85546875" customWidth="1"/>
    <col min="10" max="10" width="10.42578125" customWidth="1"/>
    <col min="11" max="11" width="13.85546875" customWidth="1"/>
    <col min="12" max="12" width="15" bestFit="1" customWidth="1"/>
    <col min="13" max="13" width="14.7109375" bestFit="1" customWidth="1"/>
  </cols>
  <sheetData>
    <row r="1" spans="1:1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3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3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3" ht="2.25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1"/>
    </row>
    <row r="6" spans="1:13">
      <c r="A6" s="85" t="s">
        <v>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3" ht="45">
      <c r="A7" s="3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</row>
    <row r="8" spans="1:13" ht="14.1" customHeight="1">
      <c r="A8" s="5" t="s">
        <v>17</v>
      </c>
      <c r="B8" s="5"/>
      <c r="C8" s="5"/>
      <c r="D8" s="86" t="s">
        <v>18</v>
      </c>
      <c r="E8" s="5"/>
      <c r="F8" s="5"/>
      <c r="G8" s="5"/>
      <c r="H8" s="6">
        <f>+H9+H10</f>
        <v>15989503.105999999</v>
      </c>
      <c r="I8" s="6">
        <f>+I9+I10</f>
        <v>1874357.5519999999</v>
      </c>
      <c r="J8" s="6">
        <f>+J9+J10</f>
        <v>0</v>
      </c>
      <c r="K8" s="6">
        <f>+K9+K10</f>
        <v>4839.1050000000005</v>
      </c>
      <c r="L8" s="6">
        <f>+L9+L10</f>
        <v>15984664.001</v>
      </c>
      <c r="M8" s="7"/>
    </row>
    <row r="9" spans="1:13">
      <c r="A9" s="8" t="s">
        <v>19</v>
      </c>
      <c r="B9" s="9" t="s">
        <v>20</v>
      </c>
      <c r="C9" s="9" t="s">
        <v>21</v>
      </c>
      <c r="D9" s="87"/>
      <c r="E9" s="10" t="s">
        <v>22</v>
      </c>
      <c r="F9" s="8" t="s">
        <v>23</v>
      </c>
      <c r="G9" s="88" t="s">
        <v>24</v>
      </c>
      <c r="H9" s="11">
        <v>10992783.386</v>
      </c>
      <c r="I9" s="11">
        <v>1285834.8219999999</v>
      </c>
      <c r="J9" s="11">
        <v>0</v>
      </c>
      <c r="K9" s="12">
        <v>3326.8850000000002</v>
      </c>
      <c r="L9" s="13">
        <v>10989456.501</v>
      </c>
      <c r="M9" s="7"/>
    </row>
    <row r="10" spans="1:13">
      <c r="A10" s="8" t="s">
        <v>19</v>
      </c>
      <c r="B10" s="9" t="s">
        <v>25</v>
      </c>
      <c r="C10" s="9" t="s">
        <v>26</v>
      </c>
      <c r="D10" s="87"/>
      <c r="E10" s="10" t="s">
        <v>27</v>
      </c>
      <c r="F10" s="8" t="s">
        <v>23</v>
      </c>
      <c r="G10" s="89"/>
      <c r="H10" s="11">
        <v>4996719.72</v>
      </c>
      <c r="I10" s="11">
        <v>588522.73</v>
      </c>
      <c r="J10" s="11">
        <v>0</v>
      </c>
      <c r="K10" s="12">
        <v>1512.22</v>
      </c>
      <c r="L10" s="13">
        <v>4995207.5</v>
      </c>
      <c r="M10" s="7"/>
    </row>
    <row r="11" spans="1:13">
      <c r="A11" s="5" t="s">
        <v>28</v>
      </c>
      <c r="B11" s="14"/>
      <c r="C11" s="14"/>
      <c r="D11" s="87"/>
      <c r="E11" s="5"/>
      <c r="F11" s="5"/>
      <c r="G11" s="5"/>
      <c r="H11" s="6">
        <f>+H12+H13</f>
        <v>12353888.114</v>
      </c>
      <c r="I11" s="6">
        <f t="shared" ref="I11:L11" si="0">+I12+I13</f>
        <v>1466140.3129999998</v>
      </c>
      <c r="J11" s="6">
        <f t="shared" si="0"/>
        <v>0</v>
      </c>
      <c r="K11" s="6">
        <f t="shared" si="0"/>
        <v>76593.176000000007</v>
      </c>
      <c r="L11" s="6">
        <f t="shared" si="0"/>
        <v>12277294.938000001</v>
      </c>
      <c r="M11" s="7"/>
    </row>
    <row r="12" spans="1:13">
      <c r="A12" s="8" t="s">
        <v>29</v>
      </c>
      <c r="B12" s="9" t="s">
        <v>30</v>
      </c>
      <c r="C12" s="9" t="s">
        <v>31</v>
      </c>
      <c r="D12" s="87"/>
      <c r="E12" s="10" t="s">
        <v>32</v>
      </c>
      <c r="F12" s="8" t="s">
        <v>23</v>
      </c>
      <c r="G12" s="15" t="s">
        <v>33</v>
      </c>
      <c r="H12" s="11">
        <v>8922310.1040000003</v>
      </c>
      <c r="I12" s="11">
        <v>1063974.5959999999</v>
      </c>
      <c r="J12" s="11">
        <v>0</v>
      </c>
      <c r="K12" s="12">
        <v>29505.826000000001</v>
      </c>
      <c r="L12" s="13">
        <v>8892804.2780000009</v>
      </c>
      <c r="M12" s="7"/>
    </row>
    <row r="13" spans="1:13">
      <c r="A13" s="8" t="s">
        <v>29</v>
      </c>
      <c r="B13" s="9" t="s">
        <v>34</v>
      </c>
      <c r="C13" s="9" t="s">
        <v>35</v>
      </c>
      <c r="D13" s="87"/>
      <c r="E13" s="10" t="s">
        <v>36</v>
      </c>
      <c r="F13" s="8" t="s">
        <v>23</v>
      </c>
      <c r="G13" s="15" t="s">
        <v>37</v>
      </c>
      <c r="H13" s="11">
        <v>3431578.01</v>
      </c>
      <c r="I13" s="11">
        <v>402165.717</v>
      </c>
      <c r="J13" s="11">
        <v>0</v>
      </c>
      <c r="K13" s="12">
        <v>47087.35</v>
      </c>
      <c r="L13" s="13">
        <v>3384490.6599999997</v>
      </c>
      <c r="M13" s="7"/>
    </row>
    <row r="14" spans="1:13">
      <c r="A14" s="5" t="s">
        <v>38</v>
      </c>
      <c r="B14" s="14" t="s">
        <v>39</v>
      </c>
      <c r="C14" s="14" t="s">
        <v>40</v>
      </c>
      <c r="D14" s="87"/>
      <c r="E14" s="16" t="s">
        <v>41</v>
      </c>
      <c r="F14" s="5" t="s">
        <v>23</v>
      </c>
      <c r="G14" s="16" t="s">
        <v>33</v>
      </c>
      <c r="H14" s="6">
        <v>7934204.5089999996</v>
      </c>
      <c r="I14" s="6">
        <v>930882.13800000004</v>
      </c>
      <c r="J14" s="6">
        <v>0</v>
      </c>
      <c r="K14" s="6">
        <v>26238.188999999998</v>
      </c>
      <c r="L14" s="6">
        <v>7907966.3199999994</v>
      </c>
      <c r="M14" s="7"/>
    </row>
    <row r="15" spans="1:13" ht="5.25" customHeigh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2"/>
      <c r="M15" s="7"/>
    </row>
    <row r="16" spans="1:13">
      <c r="A16" s="17" t="s">
        <v>42</v>
      </c>
      <c r="B16" s="18"/>
      <c r="C16" s="18"/>
      <c r="D16" s="18"/>
      <c r="E16" s="18"/>
      <c r="F16" s="18"/>
      <c r="G16" s="18"/>
      <c r="H16" s="19">
        <f>+H8+H11+H14</f>
        <v>36277595.729000002</v>
      </c>
      <c r="I16" s="19">
        <f t="shared" ref="I16:L16" si="1">+I8+I11+I14</f>
        <v>4271380.0029999996</v>
      </c>
      <c r="J16" s="19">
        <f>+J8+J11+J14</f>
        <v>0</v>
      </c>
      <c r="K16" s="19">
        <f t="shared" si="1"/>
        <v>107670.47</v>
      </c>
      <c r="L16" s="19">
        <f t="shared" si="1"/>
        <v>36169925.259000003</v>
      </c>
      <c r="M16" s="7"/>
    </row>
    <row r="17" spans="1:13" ht="8.1" customHeight="1">
      <c r="A17" s="20"/>
      <c r="B17" s="21"/>
      <c r="C17" s="21"/>
      <c r="D17" s="21"/>
      <c r="E17" s="21"/>
      <c r="F17" s="21"/>
      <c r="G17" s="21"/>
      <c r="H17" s="22"/>
      <c r="I17" s="22"/>
      <c r="J17" s="22"/>
      <c r="K17" s="22"/>
      <c r="L17" s="22"/>
      <c r="M17" s="7"/>
    </row>
    <row r="18" spans="1:13" ht="14.1" hidden="1" customHeight="1">
      <c r="A18" s="84" t="s">
        <v>43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7"/>
    </row>
    <row r="19" spans="1:13" ht="42" hidden="1" customHeight="1">
      <c r="A19" s="3" t="s">
        <v>5</v>
      </c>
      <c r="B19" s="4" t="s">
        <v>6</v>
      </c>
      <c r="C19" s="4" t="s">
        <v>7</v>
      </c>
      <c r="D19" s="4" t="s">
        <v>8</v>
      </c>
      <c r="E19" s="4" t="s">
        <v>9</v>
      </c>
      <c r="F19" s="4" t="s">
        <v>10</v>
      </c>
      <c r="G19" s="4" t="s">
        <v>11</v>
      </c>
      <c r="H19" s="4" t="s">
        <v>44</v>
      </c>
      <c r="I19" s="4" t="s">
        <v>13</v>
      </c>
      <c r="J19" s="4" t="s">
        <v>14</v>
      </c>
      <c r="K19" s="4" t="s">
        <v>15</v>
      </c>
      <c r="L19" s="4" t="s">
        <v>45</v>
      </c>
      <c r="M19" s="7"/>
    </row>
    <row r="20" spans="1:13" ht="14.1" hidden="1" customHeight="1">
      <c r="A20" s="5" t="s">
        <v>46</v>
      </c>
      <c r="B20" s="14"/>
      <c r="C20" s="14"/>
      <c r="D20" s="93" t="s">
        <v>47</v>
      </c>
      <c r="E20" s="96" t="s">
        <v>48</v>
      </c>
      <c r="F20" s="23"/>
      <c r="G20" s="14"/>
      <c r="H20" s="24"/>
      <c r="I20" s="24"/>
      <c r="J20" s="6">
        <v>0</v>
      </c>
      <c r="K20" s="24"/>
      <c r="L20" s="6">
        <v>0</v>
      </c>
      <c r="M20" s="7"/>
    </row>
    <row r="21" spans="1:13" ht="14.1" hidden="1" customHeight="1">
      <c r="A21" s="25" t="s">
        <v>49</v>
      </c>
      <c r="B21" s="9" t="s">
        <v>50</v>
      </c>
      <c r="C21" s="9" t="s">
        <v>21</v>
      </c>
      <c r="D21" s="94"/>
      <c r="E21" s="97"/>
      <c r="F21" s="26" t="s">
        <v>23</v>
      </c>
      <c r="G21" s="9" t="s">
        <v>51</v>
      </c>
      <c r="H21" s="27">
        <v>33333.33</v>
      </c>
      <c r="I21" s="27">
        <v>358</v>
      </c>
      <c r="J21" s="11"/>
      <c r="K21" s="27">
        <v>33333.33</v>
      </c>
      <c r="L21" s="11">
        <v>0</v>
      </c>
      <c r="M21" s="7"/>
    </row>
    <row r="22" spans="1:13" ht="14.1" hidden="1" customHeight="1">
      <c r="A22" s="28" t="s">
        <v>49</v>
      </c>
      <c r="B22" s="29"/>
      <c r="C22" s="29" t="s">
        <v>52</v>
      </c>
      <c r="D22" s="95"/>
      <c r="E22" s="98"/>
      <c r="F22" s="30" t="s">
        <v>23</v>
      </c>
      <c r="G22" s="29" t="s">
        <v>51</v>
      </c>
      <c r="H22" s="31">
        <v>183333</v>
      </c>
      <c r="I22" s="31">
        <v>8398</v>
      </c>
      <c r="J22" s="32"/>
      <c r="K22" s="31">
        <v>183333</v>
      </c>
      <c r="L22" s="32">
        <v>0</v>
      </c>
      <c r="M22" s="7"/>
    </row>
    <row r="23" spans="1:13" ht="14.1" hidden="1" customHeight="1">
      <c r="A23" s="33"/>
      <c r="B23" s="34"/>
      <c r="C23" s="34"/>
      <c r="D23" s="35"/>
      <c r="E23" s="34"/>
      <c r="F23" s="20"/>
      <c r="G23" s="34"/>
      <c r="H23" s="36"/>
      <c r="I23" s="36"/>
      <c r="J23" s="37"/>
      <c r="K23" s="36"/>
      <c r="L23" s="37"/>
      <c r="M23" s="7"/>
    </row>
    <row r="24" spans="1:13" ht="14.1" hidden="1" customHeight="1">
      <c r="A24" s="17" t="s">
        <v>42</v>
      </c>
      <c r="B24" s="18"/>
      <c r="C24" s="18"/>
      <c r="D24" s="18"/>
      <c r="E24" s="18"/>
      <c r="F24" s="18"/>
      <c r="G24" s="18"/>
      <c r="H24" s="38">
        <f>+H21+H22</f>
        <v>216666.33000000002</v>
      </c>
      <c r="I24" s="38">
        <f>+I21+I22</f>
        <v>8756</v>
      </c>
      <c r="J24" s="19">
        <f>+J15+J18+J22</f>
        <v>0</v>
      </c>
      <c r="K24" s="38">
        <f>+K21+K22</f>
        <v>216666.33000000002</v>
      </c>
      <c r="L24" s="19">
        <f>+L15+L18+L22</f>
        <v>0</v>
      </c>
      <c r="M24" s="7"/>
    </row>
    <row r="25" spans="1:13" ht="14.1" hidden="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7"/>
    </row>
    <row r="26" spans="1:13" ht="14.1" hidden="1" customHeight="1">
      <c r="A26" s="39" t="s">
        <v>53</v>
      </c>
      <c r="B26" s="40"/>
      <c r="C26" s="40"/>
      <c r="D26" s="40"/>
      <c r="E26" s="40"/>
      <c r="F26" s="40"/>
      <c r="G26" s="40"/>
      <c r="H26" s="41">
        <f>+H16+H24</f>
        <v>36494262.059</v>
      </c>
      <c r="I26" s="41">
        <f>+I16+I24</f>
        <v>4280136.0029999996</v>
      </c>
      <c r="J26" s="42"/>
      <c r="K26" s="41">
        <f>+K16+K24</f>
        <v>324336.80000000005</v>
      </c>
      <c r="L26" s="42">
        <f>+L16+L20</f>
        <v>36169925.259000003</v>
      </c>
      <c r="M26" s="7"/>
    </row>
    <row r="27" spans="1:13" ht="14.1" customHeight="1">
      <c r="A27" s="84" t="s">
        <v>43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7"/>
    </row>
    <row r="28" spans="1:13" ht="42" customHeight="1">
      <c r="A28" s="3" t="s">
        <v>5</v>
      </c>
      <c r="B28" s="4" t="s">
        <v>6</v>
      </c>
      <c r="C28" s="4" t="s">
        <v>7</v>
      </c>
      <c r="D28" s="4" t="s">
        <v>8</v>
      </c>
      <c r="E28" s="4" t="s">
        <v>9</v>
      </c>
      <c r="F28" s="4" t="s">
        <v>10</v>
      </c>
      <c r="G28" s="4" t="s">
        <v>11</v>
      </c>
      <c r="H28" s="4" t="s">
        <v>12</v>
      </c>
      <c r="I28" s="4" t="s">
        <v>13</v>
      </c>
      <c r="J28" s="4" t="s">
        <v>14</v>
      </c>
      <c r="K28" s="4" t="s">
        <v>15</v>
      </c>
      <c r="L28" s="4" t="s">
        <v>16</v>
      </c>
      <c r="M28" s="7"/>
    </row>
    <row r="29" spans="1:13" ht="14.1" customHeight="1">
      <c r="A29" s="23" t="s">
        <v>46</v>
      </c>
      <c r="B29" s="43" t="s">
        <v>54</v>
      </c>
      <c r="C29" s="44" t="s">
        <v>55</v>
      </c>
      <c r="D29" s="80" t="s">
        <v>47</v>
      </c>
      <c r="E29" s="78" t="s">
        <v>48</v>
      </c>
      <c r="F29" s="45" t="s">
        <v>23</v>
      </c>
      <c r="G29" s="81" t="s">
        <v>51</v>
      </c>
      <c r="H29" s="46">
        <v>210000</v>
      </c>
      <c r="I29" s="46">
        <v>8396.41</v>
      </c>
      <c r="J29" s="46"/>
      <c r="K29" s="46">
        <v>210000</v>
      </c>
      <c r="L29" s="43">
        <v>0</v>
      </c>
      <c r="M29" s="7"/>
    </row>
    <row r="30" spans="1:13" ht="14.1" customHeight="1">
      <c r="A30" s="17" t="s">
        <v>56</v>
      </c>
      <c r="B30" s="4" t="s">
        <v>57</v>
      </c>
      <c r="C30" s="4" t="s">
        <v>58</v>
      </c>
      <c r="D30" s="80"/>
      <c r="E30" s="78"/>
      <c r="F30" s="47" t="s">
        <v>23</v>
      </c>
      <c r="G30" s="82"/>
      <c r="H30" s="48">
        <v>140000</v>
      </c>
      <c r="I30" s="48">
        <v>5682.99</v>
      </c>
      <c r="J30" s="48"/>
      <c r="K30" s="48">
        <v>140000</v>
      </c>
      <c r="L30" s="4">
        <v>0</v>
      </c>
      <c r="M30" s="7"/>
    </row>
    <row r="31" spans="1:13" ht="14.1" customHeight="1">
      <c r="A31" s="23" t="s">
        <v>56</v>
      </c>
      <c r="B31" s="43" t="s">
        <v>59</v>
      </c>
      <c r="C31" s="43" t="s">
        <v>60</v>
      </c>
      <c r="D31" s="80"/>
      <c r="E31" s="78"/>
      <c r="F31" s="45" t="s">
        <v>23</v>
      </c>
      <c r="G31" s="82"/>
      <c r="H31" s="46">
        <v>140000</v>
      </c>
      <c r="I31" s="46">
        <v>5706.32</v>
      </c>
      <c r="J31" s="46"/>
      <c r="K31" s="46">
        <v>140000</v>
      </c>
      <c r="L31" s="43">
        <v>0</v>
      </c>
      <c r="M31" s="7"/>
    </row>
    <row r="32" spans="1:13" ht="14.1" customHeight="1">
      <c r="A32" s="17" t="s">
        <v>56</v>
      </c>
      <c r="B32" s="4" t="s">
        <v>61</v>
      </c>
      <c r="C32" s="4" t="s">
        <v>62</v>
      </c>
      <c r="D32" s="80"/>
      <c r="E32" s="78"/>
      <c r="F32" s="47" t="s">
        <v>63</v>
      </c>
      <c r="G32" s="82"/>
      <c r="H32" s="48">
        <v>140000</v>
      </c>
      <c r="I32" s="48">
        <v>5785.6559999999999</v>
      </c>
      <c r="J32" s="48"/>
      <c r="K32" s="48">
        <v>140000</v>
      </c>
      <c r="L32" s="4">
        <v>0</v>
      </c>
      <c r="M32" s="7"/>
    </row>
    <row r="33" spans="1:13" ht="14.1" customHeight="1">
      <c r="A33" s="23" t="s">
        <v>64</v>
      </c>
      <c r="B33" s="43" t="s">
        <v>65</v>
      </c>
      <c r="C33" s="43" t="s">
        <v>66</v>
      </c>
      <c r="D33" s="80"/>
      <c r="E33" s="78"/>
      <c r="F33" s="45" t="s">
        <v>23</v>
      </c>
      <c r="G33" s="82"/>
      <c r="H33" s="46">
        <v>280000</v>
      </c>
      <c r="I33" s="46">
        <v>11661.88</v>
      </c>
      <c r="J33" s="46"/>
      <c r="K33" s="46">
        <v>280000</v>
      </c>
      <c r="L33" s="43">
        <v>0</v>
      </c>
      <c r="M33" s="7"/>
    </row>
    <row r="34" spans="1:13" ht="14.1" customHeight="1">
      <c r="A34" s="17" t="s">
        <v>67</v>
      </c>
      <c r="B34" s="4"/>
      <c r="C34" s="4" t="s">
        <v>66</v>
      </c>
      <c r="D34" s="80"/>
      <c r="E34" s="78"/>
      <c r="F34" s="47" t="s">
        <v>63</v>
      </c>
      <c r="G34" s="83"/>
      <c r="H34" s="48">
        <v>1000000</v>
      </c>
      <c r="I34" s="48">
        <v>50902.678999999996</v>
      </c>
      <c r="J34" s="48"/>
      <c r="K34" s="48">
        <v>1000000</v>
      </c>
      <c r="L34" s="4">
        <v>0</v>
      </c>
      <c r="M34" s="7"/>
    </row>
    <row r="35" spans="1:13" ht="9" customHeight="1">
      <c r="A35" s="20"/>
      <c r="B35" s="49"/>
      <c r="C35" s="49"/>
      <c r="D35" s="50"/>
      <c r="E35" s="51"/>
      <c r="F35" s="52"/>
      <c r="G35" s="49"/>
      <c r="H35" s="53"/>
      <c r="I35" s="53"/>
      <c r="J35" s="49"/>
      <c r="K35" s="53"/>
      <c r="L35" s="49"/>
      <c r="M35" s="7"/>
    </row>
    <row r="36" spans="1:13">
      <c r="A36" s="17" t="s">
        <v>42</v>
      </c>
      <c r="B36" s="18"/>
      <c r="C36" s="18"/>
      <c r="D36" s="18"/>
      <c r="E36" s="18"/>
      <c r="F36" s="18"/>
      <c r="G36" s="18"/>
      <c r="H36" s="19">
        <f>SUM(H29:H35)</f>
        <v>1910000</v>
      </c>
      <c r="I36" s="19">
        <f>SUM(I29:I34)</f>
        <v>88135.934999999998</v>
      </c>
      <c r="J36" s="19"/>
      <c r="K36" s="19">
        <f>SUM(K29:K35)</f>
        <v>1910000</v>
      </c>
      <c r="L36" s="19">
        <f>SUM(L29:L35)</f>
        <v>0</v>
      </c>
      <c r="M36" s="7"/>
    </row>
    <row r="37" spans="1:13" ht="9" customHeight="1">
      <c r="A37" s="20"/>
      <c r="B37" s="54"/>
      <c r="C37" s="54"/>
      <c r="D37" s="54"/>
      <c r="E37" s="54"/>
      <c r="F37" s="54"/>
      <c r="G37" s="54"/>
      <c r="H37" s="22"/>
      <c r="I37" s="22"/>
      <c r="J37" s="22"/>
      <c r="K37" s="22"/>
      <c r="L37" s="22"/>
      <c r="M37" s="7"/>
    </row>
    <row r="38" spans="1:13">
      <c r="A38" s="17" t="s">
        <v>85</v>
      </c>
      <c r="B38" s="18"/>
      <c r="C38" s="18"/>
      <c r="D38" s="18"/>
      <c r="E38" s="18"/>
      <c r="F38" s="18"/>
      <c r="G38" s="18"/>
      <c r="H38" s="19">
        <f>+H16+H36</f>
        <v>38187595.729000002</v>
      </c>
      <c r="I38" s="19">
        <f>+I16+I36</f>
        <v>4359515.9379999992</v>
      </c>
      <c r="J38" s="19">
        <f>+J16+J36</f>
        <v>0</v>
      </c>
      <c r="K38" s="19">
        <f>+K16+K36</f>
        <v>2017670.47</v>
      </c>
      <c r="L38" s="19">
        <f>+L16+L36</f>
        <v>36169925.259000003</v>
      </c>
      <c r="M38" s="7"/>
    </row>
    <row r="39" spans="1:13" ht="8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7"/>
    </row>
    <row r="40" spans="1:13" ht="20.100000000000001" customHeight="1">
      <c r="A40" s="77" t="s">
        <v>68</v>
      </c>
      <c r="B40" s="78" t="s">
        <v>69</v>
      </c>
      <c r="C40" s="56">
        <v>9.2499999999999999E-2</v>
      </c>
      <c r="D40" s="57"/>
      <c r="E40" s="79" t="s">
        <v>70</v>
      </c>
      <c r="F40" s="78" t="s">
        <v>23</v>
      </c>
      <c r="G40" s="78" t="s">
        <v>37</v>
      </c>
      <c r="H40" s="76" t="s">
        <v>71</v>
      </c>
      <c r="I40" s="58">
        <v>50149.83</v>
      </c>
      <c r="J40" s="59"/>
      <c r="K40" s="60"/>
      <c r="L40" s="76" t="s">
        <v>71</v>
      </c>
      <c r="M40" s="7"/>
    </row>
    <row r="41" spans="1:13" ht="20.45" customHeight="1">
      <c r="A41" s="77"/>
      <c r="B41" s="78"/>
      <c r="C41" s="61">
        <v>9.4200000000000006E-2</v>
      </c>
      <c r="D41" s="62"/>
      <c r="E41" s="79"/>
      <c r="F41" s="78"/>
      <c r="G41" s="78"/>
      <c r="H41" s="76"/>
      <c r="I41" s="58">
        <v>1936.63</v>
      </c>
      <c r="J41" s="59"/>
      <c r="K41" s="60"/>
      <c r="L41" s="76"/>
      <c r="M41" s="7"/>
    </row>
    <row r="42" spans="1:13" ht="6" customHeight="1">
      <c r="A42" s="63"/>
      <c r="B42" s="63"/>
      <c r="C42" s="21"/>
      <c r="D42" s="21"/>
      <c r="E42" s="63"/>
      <c r="F42" s="63"/>
      <c r="G42" s="63"/>
      <c r="H42" s="64"/>
      <c r="I42" s="64"/>
      <c r="J42" s="64"/>
      <c r="K42" s="64"/>
      <c r="L42" s="64"/>
      <c r="M42" s="7"/>
    </row>
    <row r="43" spans="1:13" s="21" customFormat="1">
      <c r="A43" s="65" t="s">
        <v>72</v>
      </c>
      <c r="B43" s="9" t="s">
        <v>73</v>
      </c>
      <c r="C43" s="66"/>
      <c r="D43" s="66"/>
      <c r="E43" s="67"/>
      <c r="F43" s="15" t="s">
        <v>74</v>
      </c>
      <c r="G43" s="67"/>
      <c r="H43" s="68" t="s">
        <v>75</v>
      </c>
      <c r="I43" s="58"/>
      <c r="J43" s="58">
        <v>17704.002</v>
      </c>
      <c r="K43" s="8"/>
      <c r="L43" s="68" t="s">
        <v>76</v>
      </c>
    </row>
    <row r="44" spans="1:13" s="21" customFormat="1">
      <c r="A44" s="65" t="s">
        <v>72</v>
      </c>
      <c r="B44" s="9" t="s">
        <v>77</v>
      </c>
      <c r="C44" s="66"/>
      <c r="D44" s="66"/>
      <c r="E44" s="67"/>
      <c r="F44" s="15" t="s">
        <v>74</v>
      </c>
      <c r="G44" s="67"/>
      <c r="H44" s="68" t="s">
        <v>78</v>
      </c>
      <c r="I44" s="58"/>
      <c r="J44" s="58">
        <v>38781.089</v>
      </c>
      <c r="K44" s="8"/>
      <c r="L44" s="68" t="s">
        <v>79</v>
      </c>
    </row>
    <row r="45" spans="1:13" s="21" customFormat="1">
      <c r="A45" s="65" t="s">
        <v>72</v>
      </c>
      <c r="B45" s="9" t="s">
        <v>80</v>
      </c>
      <c r="C45" s="66"/>
      <c r="D45" s="66"/>
      <c r="E45" s="67"/>
      <c r="F45" s="15" t="s">
        <v>74</v>
      </c>
      <c r="G45" s="67"/>
      <c r="H45" s="68" t="s">
        <v>81</v>
      </c>
      <c r="I45" s="58"/>
      <c r="J45" s="58">
        <v>17627.768</v>
      </c>
      <c r="K45" s="8"/>
      <c r="L45" s="68" t="s">
        <v>82</v>
      </c>
    </row>
    <row r="46" spans="1:13" s="21" customFormat="1" ht="7.5" customHeight="1">
      <c r="A46" s="69"/>
      <c r="B46" s="70"/>
      <c r="E46" s="71"/>
      <c r="F46" s="50"/>
      <c r="G46" s="71"/>
      <c r="H46" s="72"/>
      <c r="I46" s="73"/>
      <c r="J46" s="73"/>
      <c r="L46" s="72"/>
    </row>
    <row r="47" spans="1:13" ht="15.75">
      <c r="A47" s="74" t="s">
        <v>83</v>
      </c>
      <c r="I47" s="7"/>
      <c r="J47" s="7"/>
    </row>
    <row r="48" spans="1:13" ht="15.75">
      <c r="A48" s="74" t="s">
        <v>84</v>
      </c>
      <c r="H48" s="7"/>
      <c r="I48" s="7"/>
      <c r="J48" s="7"/>
      <c r="K48" s="7"/>
    </row>
    <row r="49" spans="1:10">
      <c r="H49" s="7"/>
      <c r="I49" s="7"/>
      <c r="J49" s="7"/>
    </row>
    <row r="50" spans="1:10">
      <c r="A50" t="s">
        <v>86</v>
      </c>
      <c r="H50" s="7"/>
      <c r="I50" s="75"/>
    </row>
    <row r="51" spans="1:10">
      <c r="A51" t="s">
        <v>87</v>
      </c>
      <c r="I51" s="7"/>
    </row>
    <row r="52" spans="1:10">
      <c r="A52" t="s">
        <v>88</v>
      </c>
    </row>
    <row r="53" spans="1:10">
      <c r="A53" t="s">
        <v>89</v>
      </c>
      <c r="I53" s="7"/>
    </row>
    <row r="54" spans="1:10">
      <c r="A54" t="s">
        <v>90</v>
      </c>
    </row>
    <row r="55" spans="1:10">
      <c r="A55" t="s">
        <v>91</v>
      </c>
    </row>
    <row r="56" spans="1:10">
      <c r="A56" t="s">
        <v>92</v>
      </c>
    </row>
    <row r="57" spans="1:10">
      <c r="A57" t="s">
        <v>93</v>
      </c>
    </row>
    <row r="58" spans="1:10">
      <c r="A58" t="s">
        <v>94</v>
      </c>
    </row>
    <row r="59" spans="1:10">
      <c r="A59" t="s">
        <v>95</v>
      </c>
    </row>
    <row r="60" spans="1:10">
      <c r="A60" t="s">
        <v>96</v>
      </c>
    </row>
    <row r="61" spans="1:10">
      <c r="A61" t="s">
        <v>93</v>
      </c>
    </row>
    <row r="62" spans="1:10">
      <c r="A62" t="s">
        <v>97</v>
      </c>
    </row>
  </sheetData>
  <mergeCells count="22">
    <mergeCell ref="D29:D34"/>
    <mergeCell ref="E29:E34"/>
    <mergeCell ref="G29:G34"/>
    <mergeCell ref="A1:L1"/>
    <mergeCell ref="A2:L2"/>
    <mergeCell ref="A3:L3"/>
    <mergeCell ref="A4:L4"/>
    <mergeCell ref="A6:L6"/>
    <mergeCell ref="D8:D14"/>
    <mergeCell ref="G9:G10"/>
    <mergeCell ref="A15:L15"/>
    <mergeCell ref="A18:L18"/>
    <mergeCell ref="D20:D22"/>
    <mergeCell ref="E20:E22"/>
    <mergeCell ref="A27:L27"/>
    <mergeCell ref="L40:L41"/>
    <mergeCell ref="A40:A41"/>
    <mergeCell ref="B40:B41"/>
    <mergeCell ref="E40:E41"/>
    <mergeCell ref="F40:F41"/>
    <mergeCell ref="G40:G41"/>
    <mergeCell ref="H40:H41"/>
  </mergeCells>
  <printOptions horizontalCentered="1"/>
  <pageMargins left="0" right="0" top="0" bottom="0" header="0.30000000000000004" footer="0.3000000000000000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pres 2023</vt:lpstr>
      <vt:lpstr>'Tabla pres 2023'!Área_de_impresión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dcterms:created xsi:type="dcterms:W3CDTF">2022-11-11T18:07:13Z</dcterms:created>
  <dcterms:modified xsi:type="dcterms:W3CDTF">2023-02-15T18:54:11Z</dcterms:modified>
</cp:coreProperties>
</file>